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青木\Ｒ１徳土　神通谷川他　神・上分　（Ｒ１災１３・Ｒ１災１９）河川・道路復旧工事\PPI\"/>
    </mc:Choice>
  </mc:AlternateContent>
  <bookViews>
    <workbookView xWindow="0" yWindow="0" windowWidth="18405" windowHeight="1002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33" i="1" l="1"/>
  <c r="G130" i="1"/>
  <c r="G126" i="1"/>
  <c r="G125" i="1" s="1"/>
  <c r="G117" i="1"/>
  <c r="G112" i="1"/>
  <c r="G110" i="1"/>
  <c r="G109" i="1"/>
  <c r="G106" i="1"/>
  <c r="G105" i="1"/>
  <c r="G104" i="1" s="1"/>
  <c r="G102" i="1"/>
  <c r="G101" i="1" s="1"/>
  <c r="G93" i="1"/>
  <c r="G89" i="1"/>
  <c r="G87" i="1"/>
  <c r="G86" i="1" s="1"/>
  <c r="G79" i="1"/>
  <c r="G75" i="1"/>
  <c r="G74" i="1"/>
  <c r="G72" i="1"/>
  <c r="G69" i="1"/>
  <c r="G67" i="1"/>
  <c r="G64" i="1"/>
  <c r="G63" i="1" s="1"/>
  <c r="G55" i="1"/>
  <c r="G52" i="1"/>
  <c r="G49" i="1"/>
  <c r="G47" i="1"/>
  <c r="G41" i="1"/>
  <c r="G40" i="1"/>
  <c r="G38" i="1"/>
  <c r="G37" i="1"/>
  <c r="G35" i="1"/>
  <c r="G32" i="1"/>
  <c r="G31" i="1" s="1"/>
  <c r="G28" i="1"/>
  <c r="G27" i="1" s="1"/>
  <c r="G23" i="1"/>
  <c r="G18" i="1" s="1"/>
  <c r="G19" i="1"/>
  <c r="G16" i="1"/>
  <c r="G14" i="1"/>
  <c r="G11" i="1" s="1"/>
  <c r="G12" i="1"/>
  <c r="G132" i="1" l="1"/>
  <c r="G124" i="1"/>
  <c r="G116" i="1"/>
  <c r="G62" i="1"/>
  <c r="G54" i="1"/>
  <c r="G10" i="1"/>
  <c r="G121" i="1" l="1"/>
  <c r="G123" i="1" s="1"/>
  <c r="G119" i="1"/>
  <c r="G57" i="1"/>
  <c r="G59" i="1"/>
  <c r="G61" i="1" s="1"/>
  <c r="G141" i="1" s="1"/>
  <c r="G142" i="1" s="1"/>
  <c r="G140" i="1"/>
  <c r="G137" i="1"/>
  <c r="G139" i="1" s="1"/>
  <c r="G135" i="1"/>
</calcChain>
</file>

<file path=xl/sharedStrings.xml><?xml version="1.0" encoding="utf-8"?>
<sst xmlns="http://schemas.openxmlformats.org/spreadsheetml/2006/main" count="279" uniqueCount="116">
  <si>
    <t>工事費内訳書</t>
  </si>
  <si>
    <t>住　　　　所</t>
  </si>
  <si>
    <t>商号又は名称</t>
  </si>
  <si>
    <t>代 表 者 名</t>
  </si>
  <si>
    <t>工 事 名</t>
  </si>
  <si>
    <t>Ｒ１徳土　神通谷川他　神・上分　（Ｒ１災１３・Ｒ１災１９）河川・道路復旧工事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</si>
  <si>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</si>
  <si>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</si>
  <si>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</si>
  <si>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</si>
  <si>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</si>
  <si>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</si>
  <si>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</si>
  <si>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</si>
  <si>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</si>
  <si>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</si>
  <si>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</si>
  <si>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</si>
  <si>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盛土工</t>
  </si>
  <si>
    <t>路体(築堤)盛土</t>
  </si>
  <si>
    <t>残土処理工</t>
  </si>
  <si>
    <t>整地</t>
  </si>
  <si>
    <t>擁壁護岸工</t>
  </si>
  <si>
    <t>作業土工</t>
  </si>
  <si>
    <t>床掘り</t>
  </si>
  <si>
    <t>埋戻し</t>
  </si>
  <si>
    <t>基面整正</t>
  </si>
  <si>
    <t>m2</t>
  </si>
  <si>
    <t>場所打擁壁工(構造物単位)</t>
  </si>
  <si>
    <t>もたれ式擁壁</t>
  </si>
  <si>
    <t>裏石積　</t>
  </si>
  <si>
    <t>間詰コンクリート</t>
  </si>
  <si>
    <t>根固め工</t>
  </si>
  <si>
    <t>根固めﾌﾞﾛｯｸ工</t>
  </si>
  <si>
    <t>根固めﾌﾞﾛｯｸ据付</t>
  </si>
  <si>
    <t>個</t>
  </si>
  <si>
    <t>消波根固めﾌﾞﾛｯｸ仮置</t>
  </si>
  <si>
    <t>根継工</t>
  </si>
  <si>
    <t>根継コンクリート</t>
  </si>
  <si>
    <t>型枠　</t>
  </si>
  <si>
    <t>間詰工　</t>
  </si>
  <si>
    <t>間詰コンクリート　</t>
  </si>
  <si>
    <t>構造物撤去工</t>
  </si>
  <si>
    <t>構造物取壊し工</t>
  </si>
  <si>
    <t>ｺﾝｸﾘｰﾄ構造物取壊し</t>
  </si>
  <si>
    <t>仮設工</t>
  </si>
  <si>
    <t>工事用道路工</t>
  </si>
  <si>
    <t>工事用道路盛土　</t>
  </si>
  <si>
    <t>敷砂利</t>
  </si>
  <si>
    <t>土のう</t>
  </si>
  <si>
    <t>袋</t>
  </si>
  <si>
    <t>殻運搬</t>
  </si>
  <si>
    <t>殻処分</t>
  </si>
  <si>
    <t>水替工</t>
  </si>
  <si>
    <t>ﾎﾟﾝﾌﾟ排水</t>
  </si>
  <si>
    <t>日</t>
  </si>
  <si>
    <t>仮水路工</t>
  </si>
  <si>
    <t>暗渠排水管　</t>
  </si>
  <si>
    <t>m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</si>
  <si>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</si>
  <si>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</si>
  <si>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</si>
  <si>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</si>
  <si>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</si>
  <si>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</si>
  <si>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</si>
  <si>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</si>
  <si>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</si>
  <si>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</si>
  <si>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</si>
  <si>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道路改良</t>
  </si>
  <si>
    <t>道路土工</t>
  </si>
  <si>
    <t>積込(ﾙｰｽﾞ)</t>
  </si>
  <si>
    <t>路体盛土工</t>
  </si>
  <si>
    <t>路床盛土工</t>
  </si>
  <si>
    <t>路床盛土</t>
  </si>
  <si>
    <t>土砂等運搬</t>
  </si>
  <si>
    <t>石･ﾌﾞﾛｯｸ積(張)工</t>
  </si>
  <si>
    <t>床掘り(掘削)</t>
  </si>
  <si>
    <t>掘削補助機械搬入搬出</t>
  </si>
  <si>
    <t>回</t>
  </si>
  <si>
    <t>ｺﾝｸﾘｰﾄﾌﾞﾛｯｸ工(ｺﾝｸﾘｰﾄﾌﾞﾛｯｸ積)</t>
  </si>
  <si>
    <t>ｺﾝｸﾘｰﾄﾌﾞﾛｯｸ基礎</t>
  </si>
  <si>
    <t>ｺﾝｸﾘｰﾄﾌﾞﾛｯｸ積</t>
  </si>
  <si>
    <t>胴込･裏込材(砕石)</t>
  </si>
  <si>
    <t>目地板（材料費）</t>
  </si>
  <si>
    <t>小口止ｺﾝｸﾘｰﾄ
　1号＋2号</t>
  </si>
  <si>
    <t>足場工
　小口止</t>
  </si>
  <si>
    <t>掛m2</t>
  </si>
  <si>
    <t>防護柵撤去工</t>
  </si>
  <si>
    <t>防護柵撤去(ｶﾞｰﾄﾞﾚｰﾙ)</t>
  </si>
  <si>
    <t>舗装版切断</t>
  </si>
  <si>
    <t>舗装版破砕</t>
  </si>
  <si>
    <t>運搬処理工</t>
  </si>
  <si>
    <t>汚泥処分費
　舗装板切断</t>
  </si>
  <si>
    <t>根株運搬費</t>
  </si>
  <si>
    <t>根株処分</t>
  </si>
  <si>
    <t>舗装</t>
  </si>
  <si>
    <t>舗装工</t>
  </si>
  <si>
    <t>ｱｽﾌｧﾙﾄ舗装工</t>
  </si>
  <si>
    <t>上層路盤(車道･路肩部)</t>
  </si>
  <si>
    <t>表層(車道･路肩部)</t>
  </si>
  <si>
    <t>防護柵工</t>
  </si>
  <si>
    <t>路側防護柵工</t>
  </si>
  <si>
    <t>ガードレール（一部転用）</t>
  </si>
  <si>
    <t>防護柵基礎工</t>
  </si>
  <si>
    <t>ｺﾝｸﾘｰﾄ</t>
  </si>
  <si>
    <t>型枠</t>
  </si>
  <si>
    <t>鉄筋</t>
  </si>
  <si>
    <t>t</t>
  </si>
  <si>
    <t>根固め工　</t>
  </si>
  <si>
    <t>根固めコンクリート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</si>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</sst>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2"/>
  <sheetViews>
    <sheetView tabSelected="1" topLeftCell="A7" workbookViewId="0">
      <selection activeCell="F15" sqref="F15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G11+G18+G27+G31+G37+G40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40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22</v>
      </c>
      <c r="C18" s="24"/>
      <c r="D18" s="24"/>
      <c r="E18" s="8" t="s">
        <v>13</v>
      </c>
      <c r="F18" s="9">
        <v>1</v>
      </c>
      <c r="G18" s="11">
        <f>G19+G23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G20+G21+G22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50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30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27</v>
      </c>
      <c r="F22" s="9">
        <v>20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28</v>
      </c>
      <c r="D23" s="24"/>
      <c r="E23" s="8" t="s">
        <v>13</v>
      </c>
      <c r="F23" s="9">
        <v>1</v>
      </c>
      <c r="G23" s="11">
        <f>G24+G25+G26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29</v>
      </c>
      <c r="E24" s="8" t="s">
        <v>17</v>
      </c>
      <c r="F24" s="9">
        <v>52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30</v>
      </c>
      <c r="E25" s="8" t="s">
        <v>27</v>
      </c>
      <c r="F25" s="9">
        <v>104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17</v>
      </c>
      <c r="F26" s="9">
        <v>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32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33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35</v>
      </c>
      <c r="F29" s="9">
        <v>12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35</v>
      </c>
      <c r="F30" s="9">
        <v>12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24" t="s">
        <v>37</v>
      </c>
      <c r="C31" s="24"/>
      <c r="D31" s="24"/>
      <c r="E31" s="8" t="s">
        <v>13</v>
      </c>
      <c r="F31" s="9">
        <v>1</v>
      </c>
      <c r="G31" s="11">
        <f>G32+G35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38</v>
      </c>
      <c r="D32" s="24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38</v>
      </c>
      <c r="E33" s="8" t="s">
        <v>17</v>
      </c>
      <c r="F33" s="9">
        <v>12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39</v>
      </c>
      <c r="E34" s="8" t="s">
        <v>27</v>
      </c>
      <c r="F34" s="9">
        <v>22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40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17</v>
      </c>
      <c r="F36" s="9">
        <v>10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42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17</v>
      </c>
      <c r="F39" s="9">
        <v>41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24" t="s">
        <v>45</v>
      </c>
      <c r="C40" s="24"/>
      <c r="D40" s="24"/>
      <c r="E40" s="8" t="s">
        <v>13</v>
      </c>
      <c r="F40" s="9">
        <v>1</v>
      </c>
      <c r="G40" s="11">
        <f>G41+G47+G49+G52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46</v>
      </c>
      <c r="D41" s="24"/>
      <c r="E41" s="8" t="s">
        <v>13</v>
      </c>
      <c r="F41" s="9">
        <v>1</v>
      </c>
      <c r="G41" s="11">
        <f>G42+G43+G44+G45+G46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17</v>
      </c>
      <c r="F42" s="9">
        <v>267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27</v>
      </c>
      <c r="F43" s="9">
        <v>395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49</v>
      </c>
      <c r="E44" s="8" t="s">
        <v>50</v>
      </c>
      <c r="F44" s="9">
        <v>38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51</v>
      </c>
      <c r="E45" s="8" t="s">
        <v>17</v>
      </c>
      <c r="F45" s="9">
        <v>41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52</v>
      </c>
      <c r="E46" s="8" t="s">
        <v>17</v>
      </c>
      <c r="F46" s="9">
        <v>41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24" t="s">
        <v>53</v>
      </c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3</v>
      </c>
    </row>
    <row r="48" spans="1:10" ht="42" customHeight="1" x14ac:dyDescent="0.15">
      <c r="A48" s="6"/>
      <c r="B48" s="7"/>
      <c r="C48" s="7"/>
      <c r="D48" s="24" t="s">
        <v>54</v>
      </c>
      <c r="E48" s="8" t="s">
        <v>55</v>
      </c>
      <c r="F48" s="9">
        <v>34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24" t="s">
        <v>56</v>
      </c>
      <c r="D49" s="24"/>
      <c r="E49" s="8" t="s">
        <v>13</v>
      </c>
      <c r="F49" s="9">
        <v>1</v>
      </c>
      <c r="G49" s="11">
        <f>G50+G51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57</v>
      </c>
      <c r="E50" s="8" t="s">
        <v>58</v>
      </c>
      <c r="F50" s="9">
        <v>70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49</v>
      </c>
      <c r="E51" s="8" t="s">
        <v>50</v>
      </c>
      <c r="F51" s="9">
        <v>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24" t="s">
        <v>59</v>
      </c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3</v>
      </c>
    </row>
    <row r="53" spans="1:10" ht="42" customHeight="1" x14ac:dyDescent="0.15">
      <c r="A53" s="6"/>
      <c r="B53" s="7"/>
      <c r="C53" s="7"/>
      <c r="D53" s="24" t="s">
        <v>60</v>
      </c>
      <c r="E53" s="8" t="s">
        <v>61</v>
      </c>
      <c r="F53" s="9">
        <v>18</v>
      </c>
      <c r="G53" s="12"/>
      <c r="I53" s="13">
        <v>44</v>
      </c>
      <c r="J53" s="14">
        <v>4</v>
      </c>
    </row>
    <row r="54" spans="1:10" ht="42" customHeight="1" x14ac:dyDescent="0.15">
      <c r="A54" s="23" t="s">
        <v>62</v>
      </c>
      <c r="B54" s="24"/>
      <c r="C54" s="24"/>
      <c r="D54" s="24"/>
      <c r="E54" s="8" t="s">
        <v>13</v>
      </c>
      <c r="F54" s="9">
        <v>1</v>
      </c>
      <c r="G54" s="11">
        <f>G11+G18+G27+G31+G37+G40</f>
        <v>0</v>
      </c>
      <c r="I54" s="13">
        <v>45</v>
      </c>
      <c r="J54" s="14"/>
    </row>
    <row r="55" spans="1:10" ht="42" customHeight="1" x14ac:dyDescent="0.15">
      <c r="A55" s="23" t="s">
        <v>63</v>
      </c>
      <c r="B55" s="24"/>
      <c r="C55" s="24"/>
      <c r="D55" s="24"/>
      <c r="E55" s="8" t="s">
        <v>13</v>
      </c>
      <c r="F55" s="9">
        <v>1</v>
      </c>
      <c r="G55" s="11">
        <f>G56</f>
        <v>0</v>
      </c>
      <c r="I55" s="13">
        <v>46</v>
      </c>
      <c r="J55" s="14">
        <v>200</v>
      </c>
    </row>
    <row r="56" spans="1:10" ht="42" customHeight="1" x14ac:dyDescent="0.15">
      <c r="A56" s="6"/>
      <c r="B56" s="24" t="s">
        <v>64</v>
      </c>
      <c r="C56" s="24"/>
      <c r="D56" s="24"/>
      <c r="E56" s="8" t="s">
        <v>13</v>
      </c>
      <c r="F56" s="9">
        <v>1</v>
      </c>
      <c r="G56" s="12"/>
      <c r="I56" s="13">
        <v>47</v>
      </c>
      <c r="J56" s="14"/>
    </row>
    <row r="57" spans="1:10" ht="42" customHeight="1" x14ac:dyDescent="0.15">
      <c r="A57" s="23" t="s">
        <v>65</v>
      </c>
      <c r="B57" s="24"/>
      <c r="C57" s="24"/>
      <c r="D57" s="24"/>
      <c r="E57" s="8" t="s">
        <v>13</v>
      </c>
      <c r="F57" s="9">
        <v>1</v>
      </c>
      <c r="G57" s="11">
        <f>G54+G55</f>
        <v>0</v>
      </c>
      <c r="I57" s="13">
        <v>48</v>
      </c>
      <c r="J57" s="14"/>
    </row>
    <row r="58" spans="1:10" ht="42" customHeight="1" x14ac:dyDescent="0.15">
      <c r="A58" s="6"/>
      <c r="B58" s="24" t="s">
        <v>66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>
        <v>210</v>
      </c>
    </row>
    <row r="59" spans="1:10" ht="42" customHeight="1" x14ac:dyDescent="0.15">
      <c r="A59" s="23" t="s">
        <v>67</v>
      </c>
      <c r="B59" s="24"/>
      <c r="C59" s="24"/>
      <c r="D59" s="24"/>
      <c r="E59" s="8" t="s">
        <v>13</v>
      </c>
      <c r="F59" s="9">
        <v>1</v>
      </c>
      <c r="G59" s="11">
        <f>G54+G55+G58</f>
        <v>0</v>
      </c>
      <c r="I59" s="13">
        <v>50</v>
      </c>
      <c r="J59" s="14"/>
    </row>
    <row r="60" spans="1:10" ht="42" customHeight="1" x14ac:dyDescent="0.15">
      <c r="A60" s="6"/>
      <c r="B60" s="24" t="s">
        <v>68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220</v>
      </c>
    </row>
    <row r="61" spans="1:10" ht="42" customHeight="1" x14ac:dyDescent="0.15">
      <c r="A61" s="23" t="s">
        <v>69</v>
      </c>
      <c r="B61" s="24"/>
      <c r="C61" s="24"/>
      <c r="D61" s="24"/>
      <c r="E61" s="8" t="s">
        <v>13</v>
      </c>
      <c r="F61" s="9">
        <v>1</v>
      </c>
      <c r="G61" s="11">
        <f>G59+G60</f>
        <v>0</v>
      </c>
      <c r="I61" s="13">
        <v>52</v>
      </c>
      <c r="J61" s="14"/>
    </row>
    <row r="62" spans="1:10" ht="42" customHeight="1" x14ac:dyDescent="0.15">
      <c r="A62" s="23" t="s">
        <v>70</v>
      </c>
      <c r="B62" s="24"/>
      <c r="C62" s="24"/>
      <c r="D62" s="24"/>
      <c r="E62" s="8" t="s">
        <v>13</v>
      </c>
      <c r="F62" s="9">
        <v>1</v>
      </c>
      <c r="G62" s="11">
        <f>G63+G74+G86+G101</f>
        <v>0</v>
      </c>
      <c r="I62" s="13">
        <v>53</v>
      </c>
      <c r="J62" s="14">
        <v>1</v>
      </c>
    </row>
    <row r="63" spans="1:10" ht="42" customHeight="1" x14ac:dyDescent="0.15">
      <c r="A63" s="6"/>
      <c r="B63" s="24" t="s">
        <v>71</v>
      </c>
      <c r="C63" s="24"/>
      <c r="D63" s="24"/>
      <c r="E63" s="8" t="s">
        <v>13</v>
      </c>
      <c r="F63" s="9">
        <v>1</v>
      </c>
      <c r="G63" s="11">
        <f>G64+G67+G69+G72</f>
        <v>0</v>
      </c>
      <c r="I63" s="13">
        <v>54</v>
      </c>
      <c r="J63" s="14">
        <v>2</v>
      </c>
    </row>
    <row r="64" spans="1:10" ht="42" customHeight="1" x14ac:dyDescent="0.15">
      <c r="A64" s="6"/>
      <c r="B64" s="7"/>
      <c r="C64" s="24" t="s">
        <v>15</v>
      </c>
      <c r="D64" s="24"/>
      <c r="E64" s="8" t="s">
        <v>13</v>
      </c>
      <c r="F64" s="9">
        <v>1</v>
      </c>
      <c r="G64" s="11">
        <f>G65+G66</f>
        <v>0</v>
      </c>
      <c r="I64" s="13">
        <v>55</v>
      </c>
      <c r="J64" s="14">
        <v>3</v>
      </c>
    </row>
    <row r="65" spans="1:10" ht="42" customHeight="1" x14ac:dyDescent="0.15">
      <c r="A65" s="6"/>
      <c r="B65" s="7"/>
      <c r="C65" s="7"/>
      <c r="D65" s="24" t="s">
        <v>16</v>
      </c>
      <c r="E65" s="8" t="s">
        <v>17</v>
      </c>
      <c r="F65" s="9">
        <v>70</v>
      </c>
      <c r="G65" s="12"/>
      <c r="I65" s="13">
        <v>56</v>
      </c>
      <c r="J65" s="14">
        <v>4</v>
      </c>
    </row>
    <row r="66" spans="1:10" ht="42" customHeight="1" x14ac:dyDescent="0.15">
      <c r="A66" s="6"/>
      <c r="B66" s="7"/>
      <c r="C66" s="7"/>
      <c r="D66" s="24" t="s">
        <v>72</v>
      </c>
      <c r="E66" s="8" t="s">
        <v>17</v>
      </c>
      <c r="F66" s="9">
        <v>80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73</v>
      </c>
      <c r="D67" s="24"/>
      <c r="E67" s="8" t="s">
        <v>13</v>
      </c>
      <c r="F67" s="9">
        <v>1</v>
      </c>
      <c r="G67" s="11">
        <f>G68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19</v>
      </c>
      <c r="E68" s="8" t="s">
        <v>17</v>
      </c>
      <c r="F68" s="9">
        <v>7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24" t="s">
        <v>74</v>
      </c>
      <c r="D69" s="24"/>
      <c r="E69" s="8" t="s">
        <v>13</v>
      </c>
      <c r="F69" s="9">
        <v>1</v>
      </c>
      <c r="G69" s="11">
        <f>G70+G71</f>
        <v>0</v>
      </c>
      <c r="I69" s="13">
        <v>60</v>
      </c>
      <c r="J69" s="14">
        <v>3</v>
      </c>
    </row>
    <row r="70" spans="1:10" ht="42" customHeight="1" x14ac:dyDescent="0.15">
      <c r="A70" s="6"/>
      <c r="B70" s="7"/>
      <c r="C70" s="7"/>
      <c r="D70" s="24" t="s">
        <v>75</v>
      </c>
      <c r="E70" s="8" t="s">
        <v>17</v>
      </c>
      <c r="F70" s="9">
        <v>1</v>
      </c>
      <c r="G70" s="12"/>
      <c r="I70" s="13">
        <v>61</v>
      </c>
      <c r="J70" s="14">
        <v>4</v>
      </c>
    </row>
    <row r="71" spans="1:10" ht="42" customHeight="1" x14ac:dyDescent="0.15">
      <c r="A71" s="6"/>
      <c r="B71" s="7"/>
      <c r="C71" s="7"/>
      <c r="D71" s="24" t="s">
        <v>75</v>
      </c>
      <c r="E71" s="8" t="s">
        <v>17</v>
      </c>
      <c r="F71" s="9">
        <v>10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20</v>
      </c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76</v>
      </c>
      <c r="E73" s="8" t="s">
        <v>17</v>
      </c>
      <c r="F73" s="9">
        <v>80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24" t="s">
        <v>77</v>
      </c>
      <c r="C74" s="24"/>
      <c r="D74" s="24"/>
      <c r="E74" s="8" t="s">
        <v>13</v>
      </c>
      <c r="F74" s="9">
        <v>1</v>
      </c>
      <c r="G74" s="11">
        <f>G75+G79</f>
        <v>0</v>
      </c>
      <c r="I74" s="13">
        <v>65</v>
      </c>
      <c r="J74" s="14">
        <v>2</v>
      </c>
    </row>
    <row r="75" spans="1:10" ht="42" customHeight="1" x14ac:dyDescent="0.15">
      <c r="A75" s="6"/>
      <c r="B75" s="7"/>
      <c r="C75" s="24" t="s">
        <v>23</v>
      </c>
      <c r="D75" s="24"/>
      <c r="E75" s="8" t="s">
        <v>13</v>
      </c>
      <c r="F75" s="9">
        <v>1</v>
      </c>
      <c r="G75" s="11">
        <f>G76+G77+G78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78</v>
      </c>
      <c r="E76" s="8" t="s">
        <v>17</v>
      </c>
      <c r="F76" s="9">
        <v>40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7"/>
      <c r="D77" s="24" t="s">
        <v>25</v>
      </c>
      <c r="E77" s="8" t="s">
        <v>17</v>
      </c>
      <c r="F77" s="9">
        <v>10</v>
      </c>
      <c r="G77" s="12"/>
      <c r="I77" s="13">
        <v>68</v>
      </c>
      <c r="J77" s="14">
        <v>4</v>
      </c>
    </row>
    <row r="78" spans="1:10" ht="42" customHeight="1" x14ac:dyDescent="0.15">
      <c r="A78" s="6"/>
      <c r="B78" s="7"/>
      <c r="C78" s="7"/>
      <c r="D78" s="24" t="s">
        <v>79</v>
      </c>
      <c r="E78" s="8" t="s">
        <v>80</v>
      </c>
      <c r="F78" s="9">
        <v>1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24" t="s">
        <v>81</v>
      </c>
      <c r="D79" s="24"/>
      <c r="E79" s="8" t="s">
        <v>13</v>
      </c>
      <c r="F79" s="9">
        <v>1</v>
      </c>
      <c r="G79" s="11">
        <f>G80+G81+G82+G83+G84+G85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82</v>
      </c>
      <c r="E80" s="8" t="s">
        <v>58</v>
      </c>
      <c r="F80" s="9">
        <v>14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7"/>
      <c r="D81" s="24" t="s">
        <v>83</v>
      </c>
      <c r="E81" s="8" t="s">
        <v>27</v>
      </c>
      <c r="F81" s="9">
        <v>49</v>
      </c>
      <c r="G81" s="12"/>
      <c r="I81" s="13">
        <v>72</v>
      </c>
      <c r="J81" s="14">
        <v>4</v>
      </c>
    </row>
    <row r="82" spans="1:10" ht="42" customHeight="1" x14ac:dyDescent="0.15">
      <c r="A82" s="6"/>
      <c r="B82" s="7"/>
      <c r="C82" s="7"/>
      <c r="D82" s="24" t="s">
        <v>84</v>
      </c>
      <c r="E82" s="8" t="s">
        <v>17</v>
      </c>
      <c r="F82" s="9">
        <v>26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85</v>
      </c>
      <c r="E83" s="8" t="s">
        <v>27</v>
      </c>
      <c r="F83" s="9">
        <v>2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86</v>
      </c>
      <c r="E84" s="8" t="s">
        <v>17</v>
      </c>
      <c r="F84" s="9">
        <v>5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87</v>
      </c>
      <c r="E85" s="8" t="s">
        <v>88</v>
      </c>
      <c r="F85" s="9">
        <v>4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24" t="s">
        <v>42</v>
      </c>
      <c r="C86" s="24"/>
      <c r="D86" s="24"/>
      <c r="E86" s="8" t="s">
        <v>13</v>
      </c>
      <c r="F86" s="9">
        <v>1</v>
      </c>
      <c r="G86" s="11">
        <f>G87+G89+G93</f>
        <v>0</v>
      </c>
      <c r="I86" s="13">
        <v>77</v>
      </c>
      <c r="J86" s="14">
        <v>2</v>
      </c>
    </row>
    <row r="87" spans="1:10" ht="42" customHeight="1" x14ac:dyDescent="0.15">
      <c r="A87" s="6"/>
      <c r="B87" s="7"/>
      <c r="C87" s="24" t="s">
        <v>89</v>
      </c>
      <c r="D87" s="24"/>
      <c r="E87" s="8" t="s">
        <v>13</v>
      </c>
      <c r="F87" s="9">
        <v>1</v>
      </c>
      <c r="G87" s="11">
        <f>G88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90</v>
      </c>
      <c r="E88" s="8" t="s">
        <v>58</v>
      </c>
      <c r="F88" s="9">
        <v>15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24" t="s">
        <v>43</v>
      </c>
      <c r="D89" s="24"/>
      <c r="E89" s="8" t="s">
        <v>13</v>
      </c>
      <c r="F89" s="9">
        <v>1</v>
      </c>
      <c r="G89" s="11">
        <f>G90+G91+G92</f>
        <v>0</v>
      </c>
      <c r="I89" s="13">
        <v>80</v>
      </c>
      <c r="J89" s="14">
        <v>3</v>
      </c>
    </row>
    <row r="90" spans="1:10" ht="42" customHeight="1" x14ac:dyDescent="0.15">
      <c r="A90" s="6"/>
      <c r="B90" s="7"/>
      <c r="C90" s="7"/>
      <c r="D90" s="24" t="s">
        <v>44</v>
      </c>
      <c r="E90" s="8" t="s">
        <v>17</v>
      </c>
      <c r="F90" s="9">
        <v>7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91</v>
      </c>
      <c r="E91" s="8" t="s">
        <v>58</v>
      </c>
      <c r="F91" s="9">
        <v>6</v>
      </c>
      <c r="G91" s="12"/>
      <c r="I91" s="13">
        <v>82</v>
      </c>
      <c r="J91" s="14">
        <v>4</v>
      </c>
    </row>
    <row r="92" spans="1:10" ht="42" customHeight="1" x14ac:dyDescent="0.15">
      <c r="A92" s="6"/>
      <c r="B92" s="7"/>
      <c r="C92" s="7"/>
      <c r="D92" s="24" t="s">
        <v>92</v>
      </c>
      <c r="E92" s="8" t="s">
        <v>27</v>
      </c>
      <c r="F92" s="9">
        <v>41</v>
      </c>
      <c r="G92" s="12"/>
      <c r="I92" s="13">
        <v>83</v>
      </c>
      <c r="J92" s="14">
        <v>4</v>
      </c>
    </row>
    <row r="93" spans="1:10" ht="42" customHeight="1" x14ac:dyDescent="0.15">
      <c r="A93" s="6"/>
      <c r="B93" s="7"/>
      <c r="C93" s="24" t="s">
        <v>93</v>
      </c>
      <c r="D93" s="24"/>
      <c r="E93" s="8" t="s">
        <v>13</v>
      </c>
      <c r="F93" s="9">
        <v>1</v>
      </c>
      <c r="G93" s="11">
        <f>G94+G95+G96+G97+G98+G99+G100</f>
        <v>0</v>
      </c>
      <c r="I93" s="13">
        <v>84</v>
      </c>
      <c r="J93" s="14">
        <v>3</v>
      </c>
    </row>
    <row r="94" spans="1:10" ht="42" customHeight="1" x14ac:dyDescent="0.15">
      <c r="A94" s="6"/>
      <c r="B94" s="7"/>
      <c r="C94" s="7"/>
      <c r="D94" s="24" t="s">
        <v>51</v>
      </c>
      <c r="E94" s="8" t="s">
        <v>17</v>
      </c>
      <c r="F94" s="9">
        <v>7</v>
      </c>
      <c r="G94" s="12"/>
      <c r="I94" s="13">
        <v>85</v>
      </c>
      <c r="J94" s="14">
        <v>4</v>
      </c>
    </row>
    <row r="95" spans="1:10" ht="42" customHeight="1" x14ac:dyDescent="0.15">
      <c r="A95" s="6"/>
      <c r="B95" s="7"/>
      <c r="C95" s="7"/>
      <c r="D95" s="24" t="s">
        <v>52</v>
      </c>
      <c r="E95" s="8" t="s">
        <v>17</v>
      </c>
      <c r="F95" s="9">
        <v>7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7"/>
      <c r="C96" s="7"/>
      <c r="D96" s="24" t="s">
        <v>51</v>
      </c>
      <c r="E96" s="8" t="s">
        <v>17</v>
      </c>
      <c r="F96" s="9">
        <v>2</v>
      </c>
      <c r="G96" s="12"/>
      <c r="I96" s="13">
        <v>87</v>
      </c>
      <c r="J96" s="14">
        <v>4</v>
      </c>
    </row>
    <row r="97" spans="1:10" ht="42" customHeight="1" x14ac:dyDescent="0.15">
      <c r="A97" s="6"/>
      <c r="B97" s="7"/>
      <c r="C97" s="7"/>
      <c r="D97" s="24" t="s">
        <v>52</v>
      </c>
      <c r="E97" s="8" t="s">
        <v>17</v>
      </c>
      <c r="F97" s="9">
        <v>2</v>
      </c>
      <c r="G97" s="12"/>
      <c r="I97" s="13">
        <v>88</v>
      </c>
      <c r="J97" s="14">
        <v>4</v>
      </c>
    </row>
    <row r="98" spans="1:10" ht="42" customHeight="1" x14ac:dyDescent="0.15">
      <c r="A98" s="6"/>
      <c r="B98" s="7"/>
      <c r="C98" s="7"/>
      <c r="D98" s="24" t="s">
        <v>94</v>
      </c>
      <c r="E98" s="8" t="s">
        <v>17</v>
      </c>
      <c r="F98" s="10">
        <v>0.01</v>
      </c>
      <c r="G98" s="12"/>
      <c r="I98" s="13">
        <v>89</v>
      </c>
      <c r="J98" s="14">
        <v>4</v>
      </c>
    </row>
    <row r="99" spans="1:10" ht="42" customHeight="1" x14ac:dyDescent="0.15">
      <c r="A99" s="6"/>
      <c r="B99" s="7"/>
      <c r="C99" s="7"/>
      <c r="D99" s="24" t="s">
        <v>95</v>
      </c>
      <c r="E99" s="8" t="s">
        <v>17</v>
      </c>
      <c r="F99" s="10">
        <v>0.57999999999999996</v>
      </c>
      <c r="G99" s="12"/>
      <c r="I99" s="13">
        <v>90</v>
      </c>
      <c r="J99" s="14">
        <v>4</v>
      </c>
    </row>
    <row r="100" spans="1:10" ht="42" customHeight="1" x14ac:dyDescent="0.15">
      <c r="A100" s="6"/>
      <c r="B100" s="7"/>
      <c r="C100" s="7"/>
      <c r="D100" s="24" t="s">
        <v>96</v>
      </c>
      <c r="E100" s="8" t="s">
        <v>17</v>
      </c>
      <c r="F100" s="10">
        <v>0.57999999999999996</v>
      </c>
      <c r="G100" s="12"/>
      <c r="I100" s="13">
        <v>91</v>
      </c>
      <c r="J100" s="14">
        <v>4</v>
      </c>
    </row>
    <row r="101" spans="1:10" ht="42" customHeight="1" x14ac:dyDescent="0.15">
      <c r="A101" s="6"/>
      <c r="B101" s="24" t="s">
        <v>45</v>
      </c>
      <c r="C101" s="24"/>
      <c r="D101" s="24"/>
      <c r="E101" s="8" t="s">
        <v>13</v>
      </c>
      <c r="F101" s="9">
        <v>1</v>
      </c>
      <c r="G101" s="11">
        <f>G102</f>
        <v>0</v>
      </c>
      <c r="I101" s="13">
        <v>92</v>
      </c>
      <c r="J101" s="14">
        <v>2</v>
      </c>
    </row>
    <row r="102" spans="1:10" ht="42" customHeight="1" x14ac:dyDescent="0.15">
      <c r="A102" s="6"/>
      <c r="B102" s="7"/>
      <c r="C102" s="24" t="s">
        <v>59</v>
      </c>
      <c r="D102" s="24"/>
      <c r="E102" s="8" t="s">
        <v>13</v>
      </c>
      <c r="F102" s="9">
        <v>1</v>
      </c>
      <c r="G102" s="11">
        <f>G103</f>
        <v>0</v>
      </c>
      <c r="I102" s="13">
        <v>93</v>
      </c>
      <c r="J102" s="14">
        <v>3</v>
      </c>
    </row>
    <row r="103" spans="1:10" ht="42" customHeight="1" x14ac:dyDescent="0.15">
      <c r="A103" s="6"/>
      <c r="B103" s="7"/>
      <c r="C103" s="7"/>
      <c r="D103" s="24" t="s">
        <v>60</v>
      </c>
      <c r="E103" s="8" t="s">
        <v>61</v>
      </c>
      <c r="F103" s="9">
        <v>34</v>
      </c>
      <c r="G103" s="12"/>
      <c r="I103" s="13">
        <v>94</v>
      </c>
      <c r="J103" s="14">
        <v>4</v>
      </c>
    </row>
    <row r="104" spans="1:10" ht="42" customHeight="1" x14ac:dyDescent="0.15">
      <c r="A104" s="23" t="s">
        <v>97</v>
      </c>
      <c r="B104" s="24"/>
      <c r="C104" s="24"/>
      <c r="D104" s="24"/>
      <c r="E104" s="8" t="s">
        <v>13</v>
      </c>
      <c r="F104" s="9">
        <v>1</v>
      </c>
      <c r="G104" s="11">
        <f>G105+G109</f>
        <v>0</v>
      </c>
      <c r="I104" s="13">
        <v>95</v>
      </c>
      <c r="J104" s="14">
        <v>1</v>
      </c>
    </row>
    <row r="105" spans="1:10" ht="42" customHeight="1" x14ac:dyDescent="0.15">
      <c r="A105" s="6"/>
      <c r="B105" s="24" t="s">
        <v>98</v>
      </c>
      <c r="C105" s="24"/>
      <c r="D105" s="24"/>
      <c r="E105" s="8" t="s">
        <v>13</v>
      </c>
      <c r="F105" s="9">
        <v>1</v>
      </c>
      <c r="G105" s="11">
        <f>G106</f>
        <v>0</v>
      </c>
      <c r="I105" s="13">
        <v>96</v>
      </c>
      <c r="J105" s="14">
        <v>2</v>
      </c>
    </row>
    <row r="106" spans="1:10" ht="42" customHeight="1" x14ac:dyDescent="0.15">
      <c r="A106" s="6"/>
      <c r="B106" s="7"/>
      <c r="C106" s="24" t="s">
        <v>99</v>
      </c>
      <c r="D106" s="24"/>
      <c r="E106" s="8" t="s">
        <v>13</v>
      </c>
      <c r="F106" s="9">
        <v>1</v>
      </c>
      <c r="G106" s="11">
        <f>G107+G108</f>
        <v>0</v>
      </c>
      <c r="I106" s="13">
        <v>97</v>
      </c>
      <c r="J106" s="14">
        <v>3</v>
      </c>
    </row>
    <row r="107" spans="1:10" ht="42" customHeight="1" x14ac:dyDescent="0.15">
      <c r="A107" s="6"/>
      <c r="B107" s="7"/>
      <c r="C107" s="7"/>
      <c r="D107" s="24" t="s">
        <v>100</v>
      </c>
      <c r="E107" s="8" t="s">
        <v>27</v>
      </c>
      <c r="F107" s="9">
        <v>41</v>
      </c>
      <c r="G107" s="12"/>
      <c r="I107" s="13">
        <v>98</v>
      </c>
      <c r="J107" s="14">
        <v>4</v>
      </c>
    </row>
    <row r="108" spans="1:10" ht="42" customHeight="1" x14ac:dyDescent="0.15">
      <c r="A108" s="6"/>
      <c r="B108" s="7"/>
      <c r="C108" s="7"/>
      <c r="D108" s="24" t="s">
        <v>101</v>
      </c>
      <c r="E108" s="8" t="s">
        <v>27</v>
      </c>
      <c r="F108" s="9">
        <v>41</v>
      </c>
      <c r="G108" s="12"/>
      <c r="I108" s="13">
        <v>99</v>
      </c>
      <c r="J108" s="14">
        <v>4</v>
      </c>
    </row>
    <row r="109" spans="1:10" ht="42" customHeight="1" x14ac:dyDescent="0.15">
      <c r="A109" s="6"/>
      <c r="B109" s="24" t="s">
        <v>102</v>
      </c>
      <c r="C109" s="24"/>
      <c r="D109" s="24"/>
      <c r="E109" s="8" t="s">
        <v>13</v>
      </c>
      <c r="F109" s="9">
        <v>1</v>
      </c>
      <c r="G109" s="11">
        <f>G110+G112</f>
        <v>0</v>
      </c>
      <c r="I109" s="13">
        <v>100</v>
      </c>
      <c r="J109" s="14">
        <v>2</v>
      </c>
    </row>
    <row r="110" spans="1:10" ht="42" customHeight="1" x14ac:dyDescent="0.15">
      <c r="A110" s="6"/>
      <c r="B110" s="7"/>
      <c r="C110" s="24" t="s">
        <v>103</v>
      </c>
      <c r="D110" s="24"/>
      <c r="E110" s="8" t="s">
        <v>13</v>
      </c>
      <c r="F110" s="9">
        <v>1</v>
      </c>
      <c r="G110" s="11">
        <f>G111</f>
        <v>0</v>
      </c>
      <c r="I110" s="13">
        <v>101</v>
      </c>
      <c r="J110" s="14">
        <v>3</v>
      </c>
    </row>
    <row r="111" spans="1:10" ht="42" customHeight="1" x14ac:dyDescent="0.15">
      <c r="A111" s="6"/>
      <c r="B111" s="7"/>
      <c r="C111" s="7"/>
      <c r="D111" s="24" t="s">
        <v>104</v>
      </c>
      <c r="E111" s="8" t="s">
        <v>58</v>
      </c>
      <c r="F111" s="9">
        <v>15</v>
      </c>
      <c r="G111" s="12"/>
      <c r="I111" s="13">
        <v>102</v>
      </c>
      <c r="J111" s="14">
        <v>4</v>
      </c>
    </row>
    <row r="112" spans="1:10" ht="42" customHeight="1" x14ac:dyDescent="0.15">
      <c r="A112" s="6"/>
      <c r="B112" s="7"/>
      <c r="C112" s="24" t="s">
        <v>105</v>
      </c>
      <c r="D112" s="24"/>
      <c r="E112" s="8" t="s">
        <v>13</v>
      </c>
      <c r="F112" s="9">
        <v>1</v>
      </c>
      <c r="G112" s="11">
        <f>G113+G114+G115</f>
        <v>0</v>
      </c>
      <c r="I112" s="13">
        <v>103</v>
      </c>
      <c r="J112" s="14">
        <v>3</v>
      </c>
    </row>
    <row r="113" spans="1:10" ht="42" customHeight="1" x14ac:dyDescent="0.15">
      <c r="A113" s="6"/>
      <c r="B113" s="7"/>
      <c r="C113" s="7"/>
      <c r="D113" s="24" t="s">
        <v>106</v>
      </c>
      <c r="E113" s="8" t="s">
        <v>17</v>
      </c>
      <c r="F113" s="9">
        <v>6</v>
      </c>
      <c r="G113" s="12"/>
      <c r="I113" s="13">
        <v>104</v>
      </c>
      <c r="J113" s="14">
        <v>4</v>
      </c>
    </row>
    <row r="114" spans="1:10" ht="42" customHeight="1" x14ac:dyDescent="0.15">
      <c r="A114" s="6"/>
      <c r="B114" s="7"/>
      <c r="C114" s="7"/>
      <c r="D114" s="24" t="s">
        <v>107</v>
      </c>
      <c r="E114" s="8" t="s">
        <v>27</v>
      </c>
      <c r="F114" s="9">
        <v>15</v>
      </c>
      <c r="G114" s="12"/>
      <c r="I114" s="13">
        <v>105</v>
      </c>
      <c r="J114" s="14">
        <v>4</v>
      </c>
    </row>
    <row r="115" spans="1:10" ht="42" customHeight="1" x14ac:dyDescent="0.15">
      <c r="A115" s="6"/>
      <c r="B115" s="7"/>
      <c r="C115" s="7"/>
      <c r="D115" s="24" t="s">
        <v>108</v>
      </c>
      <c r="E115" s="8" t="s">
        <v>109</v>
      </c>
      <c r="F115" s="10">
        <v>0.37</v>
      </c>
      <c r="G115" s="12"/>
      <c r="I115" s="13">
        <v>106</v>
      </c>
      <c r="J115" s="14">
        <v>4</v>
      </c>
    </row>
    <row r="116" spans="1:10" ht="42" customHeight="1" x14ac:dyDescent="0.15">
      <c r="A116" s="23" t="s">
        <v>62</v>
      </c>
      <c r="B116" s="24"/>
      <c r="C116" s="24"/>
      <c r="D116" s="24"/>
      <c r="E116" s="8" t="s">
        <v>13</v>
      </c>
      <c r="F116" s="9">
        <v>1</v>
      </c>
      <c r="G116" s="11">
        <f>G63+G74+G86+G101+G105+G109</f>
        <v>0</v>
      </c>
      <c r="I116" s="13">
        <v>107</v>
      </c>
      <c r="J116" s="14"/>
    </row>
    <row r="117" spans="1:10" ht="42" customHeight="1" x14ac:dyDescent="0.15">
      <c r="A117" s="23" t="s">
        <v>63</v>
      </c>
      <c r="B117" s="24"/>
      <c r="C117" s="24"/>
      <c r="D117" s="24"/>
      <c r="E117" s="8" t="s">
        <v>13</v>
      </c>
      <c r="F117" s="9">
        <v>1</v>
      </c>
      <c r="G117" s="11">
        <f>G118</f>
        <v>0</v>
      </c>
      <c r="I117" s="13">
        <v>108</v>
      </c>
      <c r="J117" s="14">
        <v>200</v>
      </c>
    </row>
    <row r="118" spans="1:10" ht="42" customHeight="1" x14ac:dyDescent="0.15">
      <c r="A118" s="6"/>
      <c r="B118" s="24" t="s">
        <v>64</v>
      </c>
      <c r="C118" s="24"/>
      <c r="D118" s="24"/>
      <c r="E118" s="8" t="s">
        <v>13</v>
      </c>
      <c r="F118" s="9">
        <v>1</v>
      </c>
      <c r="G118" s="12"/>
      <c r="I118" s="13">
        <v>109</v>
      </c>
      <c r="J118" s="14"/>
    </row>
    <row r="119" spans="1:10" ht="42" customHeight="1" x14ac:dyDescent="0.15">
      <c r="A119" s="23" t="s">
        <v>65</v>
      </c>
      <c r="B119" s="24"/>
      <c r="C119" s="24"/>
      <c r="D119" s="24"/>
      <c r="E119" s="8" t="s">
        <v>13</v>
      </c>
      <c r="F119" s="9">
        <v>1</v>
      </c>
      <c r="G119" s="11">
        <f>G116+G117</f>
        <v>0</v>
      </c>
      <c r="I119" s="13">
        <v>110</v>
      </c>
      <c r="J119" s="14"/>
    </row>
    <row r="120" spans="1:10" ht="42" customHeight="1" x14ac:dyDescent="0.15">
      <c r="A120" s="6"/>
      <c r="B120" s="24" t="s">
        <v>66</v>
      </c>
      <c r="C120" s="24"/>
      <c r="D120" s="24"/>
      <c r="E120" s="8" t="s">
        <v>13</v>
      </c>
      <c r="F120" s="9">
        <v>1</v>
      </c>
      <c r="G120" s="12"/>
      <c r="I120" s="13">
        <v>111</v>
      </c>
      <c r="J120" s="14">
        <v>210</v>
      </c>
    </row>
    <row r="121" spans="1:10" ht="42" customHeight="1" x14ac:dyDescent="0.15">
      <c r="A121" s="23" t="s">
        <v>67</v>
      </c>
      <c r="B121" s="24"/>
      <c r="C121" s="24"/>
      <c r="D121" s="24"/>
      <c r="E121" s="8" t="s">
        <v>13</v>
      </c>
      <c r="F121" s="9">
        <v>1</v>
      </c>
      <c r="G121" s="11">
        <f>G116+G117+G120</f>
        <v>0</v>
      </c>
      <c r="I121" s="13">
        <v>112</v>
      </c>
      <c r="J121" s="14"/>
    </row>
    <row r="122" spans="1:10" ht="42" customHeight="1" x14ac:dyDescent="0.15">
      <c r="A122" s="6"/>
      <c r="B122" s="24" t="s">
        <v>68</v>
      </c>
      <c r="C122" s="24"/>
      <c r="D122" s="24"/>
      <c r="E122" s="8" t="s">
        <v>13</v>
      </c>
      <c r="F122" s="9">
        <v>1</v>
      </c>
      <c r="G122" s="12"/>
      <c r="I122" s="13">
        <v>113</v>
      </c>
      <c r="J122" s="14">
        <v>220</v>
      </c>
    </row>
    <row r="123" spans="1:10" ht="42" customHeight="1" x14ac:dyDescent="0.15">
      <c r="A123" s="23" t="s">
        <v>69</v>
      </c>
      <c r="B123" s="24"/>
      <c r="C123" s="24"/>
      <c r="D123" s="24"/>
      <c r="E123" s="8" t="s">
        <v>13</v>
      </c>
      <c r="F123" s="9">
        <v>1</v>
      </c>
      <c r="G123" s="11">
        <f>G121+G122</f>
        <v>0</v>
      </c>
      <c r="I123" s="13">
        <v>114</v>
      </c>
      <c r="J123" s="14"/>
    </row>
    <row r="124" spans="1:10" ht="42" customHeight="1" x14ac:dyDescent="0.15">
      <c r="A124" s="23" t="s">
        <v>12</v>
      </c>
      <c r="B124" s="24"/>
      <c r="C124" s="24"/>
      <c r="D124" s="24"/>
      <c r="E124" s="8" t="s">
        <v>13</v>
      </c>
      <c r="F124" s="9">
        <v>1</v>
      </c>
      <c r="G124" s="11">
        <f>G125</f>
        <v>0</v>
      </c>
      <c r="I124" s="13">
        <v>115</v>
      </c>
      <c r="J124" s="14">
        <v>1</v>
      </c>
    </row>
    <row r="125" spans="1:10" ht="42" customHeight="1" x14ac:dyDescent="0.15">
      <c r="A125" s="6"/>
      <c r="B125" s="24" t="s">
        <v>32</v>
      </c>
      <c r="C125" s="24"/>
      <c r="D125" s="24"/>
      <c r="E125" s="8" t="s">
        <v>13</v>
      </c>
      <c r="F125" s="9">
        <v>1</v>
      </c>
      <c r="G125" s="11">
        <f>G126+G130</f>
        <v>0</v>
      </c>
      <c r="I125" s="13">
        <v>116</v>
      </c>
      <c r="J125" s="14">
        <v>2</v>
      </c>
    </row>
    <row r="126" spans="1:10" ht="42" customHeight="1" x14ac:dyDescent="0.15">
      <c r="A126" s="6"/>
      <c r="B126" s="7"/>
      <c r="C126" s="24" t="s">
        <v>23</v>
      </c>
      <c r="D126" s="24"/>
      <c r="E126" s="8" t="s">
        <v>13</v>
      </c>
      <c r="F126" s="9">
        <v>1</v>
      </c>
      <c r="G126" s="11">
        <f>G127+G128+G129</f>
        <v>0</v>
      </c>
      <c r="I126" s="13">
        <v>117</v>
      </c>
      <c r="J126" s="14">
        <v>3</v>
      </c>
    </row>
    <row r="127" spans="1:10" ht="42" customHeight="1" x14ac:dyDescent="0.15">
      <c r="A127" s="6"/>
      <c r="B127" s="7"/>
      <c r="C127" s="7"/>
      <c r="D127" s="24" t="s">
        <v>24</v>
      </c>
      <c r="E127" s="8" t="s">
        <v>13</v>
      </c>
      <c r="F127" s="9">
        <v>1</v>
      </c>
      <c r="G127" s="12"/>
      <c r="I127" s="13">
        <v>118</v>
      </c>
      <c r="J127" s="14">
        <v>4</v>
      </c>
    </row>
    <row r="128" spans="1:10" ht="42" customHeight="1" x14ac:dyDescent="0.15">
      <c r="A128" s="6"/>
      <c r="B128" s="7"/>
      <c r="C128" s="7"/>
      <c r="D128" s="24" t="s">
        <v>25</v>
      </c>
      <c r="E128" s="8" t="s">
        <v>13</v>
      </c>
      <c r="F128" s="9">
        <v>1</v>
      </c>
      <c r="G128" s="12"/>
      <c r="I128" s="13">
        <v>119</v>
      </c>
      <c r="J128" s="14">
        <v>4</v>
      </c>
    </row>
    <row r="129" spans="1:10" ht="42" customHeight="1" x14ac:dyDescent="0.15">
      <c r="A129" s="6"/>
      <c r="B129" s="7"/>
      <c r="C129" s="7"/>
      <c r="D129" s="24" t="s">
        <v>26</v>
      </c>
      <c r="E129" s="8" t="s">
        <v>13</v>
      </c>
      <c r="F129" s="9">
        <v>1</v>
      </c>
      <c r="G129" s="12"/>
      <c r="I129" s="13">
        <v>120</v>
      </c>
      <c r="J129" s="14">
        <v>4</v>
      </c>
    </row>
    <row r="130" spans="1:10" ht="42" customHeight="1" x14ac:dyDescent="0.15">
      <c r="A130" s="6"/>
      <c r="B130" s="7"/>
      <c r="C130" s="24" t="s">
        <v>110</v>
      </c>
      <c r="D130" s="24"/>
      <c r="E130" s="8" t="s">
        <v>13</v>
      </c>
      <c r="F130" s="9">
        <v>1</v>
      </c>
      <c r="G130" s="11">
        <f>G131</f>
        <v>0</v>
      </c>
      <c r="I130" s="13">
        <v>121</v>
      </c>
      <c r="J130" s="14">
        <v>3</v>
      </c>
    </row>
    <row r="131" spans="1:10" ht="42" customHeight="1" x14ac:dyDescent="0.15">
      <c r="A131" s="6"/>
      <c r="B131" s="7"/>
      <c r="C131" s="7"/>
      <c r="D131" s="24" t="s">
        <v>111</v>
      </c>
      <c r="E131" s="8" t="s">
        <v>17</v>
      </c>
      <c r="F131" s="9">
        <v>13</v>
      </c>
      <c r="G131" s="12"/>
      <c r="I131" s="13">
        <v>122</v>
      </c>
      <c r="J131" s="14">
        <v>4</v>
      </c>
    </row>
    <row r="132" spans="1:10" ht="42" customHeight="1" x14ac:dyDescent="0.15">
      <c r="A132" s="23" t="s">
        <v>62</v>
      </c>
      <c r="B132" s="24"/>
      <c r="C132" s="24"/>
      <c r="D132" s="24"/>
      <c r="E132" s="8" t="s">
        <v>13</v>
      </c>
      <c r="F132" s="9">
        <v>1</v>
      </c>
      <c r="G132" s="11">
        <f>G125</f>
        <v>0</v>
      </c>
      <c r="I132" s="13">
        <v>123</v>
      </c>
      <c r="J132" s="14"/>
    </row>
    <row r="133" spans="1:10" ht="42" customHeight="1" x14ac:dyDescent="0.15">
      <c r="A133" s="23" t="s">
        <v>63</v>
      </c>
      <c r="B133" s="24"/>
      <c r="C133" s="24"/>
      <c r="D133" s="24"/>
      <c r="E133" s="8" t="s">
        <v>13</v>
      </c>
      <c r="F133" s="9">
        <v>1</v>
      </c>
      <c r="G133" s="11">
        <f>G134</f>
        <v>0</v>
      </c>
      <c r="I133" s="13">
        <v>124</v>
      </c>
      <c r="J133" s="14">
        <v>200</v>
      </c>
    </row>
    <row r="134" spans="1:10" ht="42" customHeight="1" x14ac:dyDescent="0.15">
      <c r="A134" s="6"/>
      <c r="B134" s="24" t="s">
        <v>64</v>
      </c>
      <c r="C134" s="24"/>
      <c r="D134" s="24"/>
      <c r="E134" s="8" t="s">
        <v>13</v>
      </c>
      <c r="F134" s="9">
        <v>1</v>
      </c>
      <c r="G134" s="12"/>
      <c r="I134" s="13">
        <v>125</v>
      </c>
      <c r="J134" s="14"/>
    </row>
    <row r="135" spans="1:10" ht="42" customHeight="1" x14ac:dyDescent="0.15">
      <c r="A135" s="23" t="s">
        <v>65</v>
      </c>
      <c r="B135" s="24"/>
      <c r="C135" s="24"/>
      <c r="D135" s="24"/>
      <c r="E135" s="8" t="s">
        <v>13</v>
      </c>
      <c r="F135" s="9">
        <v>1</v>
      </c>
      <c r="G135" s="11">
        <f>G132+G133</f>
        <v>0</v>
      </c>
      <c r="I135" s="13">
        <v>126</v>
      </c>
      <c r="J135" s="14"/>
    </row>
    <row r="136" spans="1:10" ht="42" customHeight="1" x14ac:dyDescent="0.15">
      <c r="A136" s="6"/>
      <c r="B136" s="24" t="s">
        <v>66</v>
      </c>
      <c r="C136" s="24"/>
      <c r="D136" s="24"/>
      <c r="E136" s="8" t="s">
        <v>13</v>
      </c>
      <c r="F136" s="9">
        <v>1</v>
      </c>
      <c r="G136" s="12"/>
      <c r="I136" s="13">
        <v>127</v>
      </c>
      <c r="J136" s="14">
        <v>210</v>
      </c>
    </row>
    <row r="137" spans="1:10" ht="42" customHeight="1" x14ac:dyDescent="0.15">
      <c r="A137" s="23" t="s">
        <v>67</v>
      </c>
      <c r="B137" s="24"/>
      <c r="C137" s="24"/>
      <c r="D137" s="24"/>
      <c r="E137" s="8" t="s">
        <v>13</v>
      </c>
      <c r="F137" s="9">
        <v>1</v>
      </c>
      <c r="G137" s="11">
        <f>G132+G133+G136</f>
        <v>0</v>
      </c>
      <c r="I137" s="13">
        <v>128</v>
      </c>
      <c r="J137" s="14"/>
    </row>
    <row r="138" spans="1:10" ht="42" customHeight="1" x14ac:dyDescent="0.15">
      <c r="A138" s="6"/>
      <c r="B138" s="24" t="s">
        <v>68</v>
      </c>
      <c r="C138" s="24"/>
      <c r="D138" s="24"/>
      <c r="E138" s="8" t="s">
        <v>13</v>
      </c>
      <c r="F138" s="9">
        <v>1</v>
      </c>
      <c r="G138" s="12"/>
      <c r="I138" s="13">
        <v>129</v>
      </c>
      <c r="J138" s="14">
        <v>220</v>
      </c>
    </row>
    <row r="139" spans="1:10" ht="42" customHeight="1" x14ac:dyDescent="0.15">
      <c r="A139" s="23" t="s">
        <v>69</v>
      </c>
      <c r="B139" s="24"/>
      <c r="C139" s="24"/>
      <c r="D139" s="24"/>
      <c r="E139" s="8" t="s">
        <v>13</v>
      </c>
      <c r="F139" s="9">
        <v>1</v>
      </c>
      <c r="G139" s="11">
        <f>G137+G138</f>
        <v>0</v>
      </c>
      <c r="I139" s="13">
        <v>130</v>
      </c>
      <c r="J139" s="14"/>
    </row>
    <row r="140" spans="1:10" ht="42" customHeight="1" x14ac:dyDescent="0.15">
      <c r="A140" s="23" t="s">
        <v>112</v>
      </c>
      <c r="B140" s="24"/>
      <c r="C140" s="24"/>
      <c r="D140" s="24"/>
      <c r="E140" s="8" t="s">
        <v>13</v>
      </c>
      <c r="F140" s="9">
        <v>1</v>
      </c>
      <c r="G140" s="11">
        <f>G54+G116+G132</f>
        <v>0</v>
      </c>
      <c r="I140" s="13">
        <v>131</v>
      </c>
      <c r="J140" s="14">
        <v>20</v>
      </c>
    </row>
    <row r="141" spans="1:10" ht="42" customHeight="1" x14ac:dyDescent="0.15">
      <c r="A141" s="23" t="s">
        <v>113</v>
      </c>
      <c r="B141" s="24"/>
      <c r="C141" s="24"/>
      <c r="D141" s="24"/>
      <c r="E141" s="8" t="s">
        <v>13</v>
      </c>
      <c r="F141" s="9">
        <v>1</v>
      </c>
      <c r="G141" s="11">
        <f>G61+G123+G139</f>
        <v>0</v>
      </c>
      <c r="I141" s="13">
        <v>132</v>
      </c>
      <c r="J141" s="14">
        <v>30</v>
      </c>
    </row>
    <row r="142" spans="1:10" ht="42" customHeight="1" x14ac:dyDescent="0.15">
      <c r="A142" s="25" t="s">
        <v>114</v>
      </c>
      <c r="B142" s="26"/>
      <c r="C142" s="26"/>
      <c r="D142" s="26"/>
      <c r="E142" s="15" t="s">
        <v>115</v>
      </c>
      <c r="F142" s="16" t="s">
        <v>115</v>
      </c>
      <c r="G142" s="17">
        <f>G141</f>
        <v>0</v>
      </c>
      <c r="I142" s="18">
        <v>133</v>
      </c>
      <c r="J142" s="18">
        <v>90</v>
      </c>
    </row>
  </sheetData>
  <sheetProtection sheet="1"/>
  <mergeCells count="139">
    <mergeCell ref="A139:D139"/>
    <mergeCell ref="A140:D140"/>
    <mergeCell ref="A141:D141"/>
    <mergeCell ref="A142:D142"/>
    <mergeCell ref="B134:D134"/>
    <mergeCell ref="A135:D135"/>
    <mergeCell ref="B136:D136"/>
    <mergeCell ref="A137:D137"/>
    <mergeCell ref="B138:D138"/>
    <mergeCell ref="D129"/>
    <mergeCell ref="C130:D130"/>
    <mergeCell ref="D131"/>
    <mergeCell ref="A132:D132"/>
    <mergeCell ref="A133:D133"/>
    <mergeCell ref="A124:D124"/>
    <mergeCell ref="B125:D125"/>
    <mergeCell ref="C126:D126"/>
    <mergeCell ref="D127"/>
    <mergeCell ref="D128"/>
    <mergeCell ref="A119:D119"/>
    <mergeCell ref="B120:D120"/>
    <mergeCell ref="A121:D121"/>
    <mergeCell ref="B122:D122"/>
    <mergeCell ref="A123:D123"/>
    <mergeCell ref="D114"/>
    <mergeCell ref="D115"/>
    <mergeCell ref="A116:D116"/>
    <mergeCell ref="A117:D117"/>
    <mergeCell ref="B118:D118"/>
    <mergeCell ref="B109:D109"/>
    <mergeCell ref="C110:D110"/>
    <mergeCell ref="D111"/>
    <mergeCell ref="C112:D112"/>
    <mergeCell ref="D113"/>
    <mergeCell ref="A104:D104"/>
    <mergeCell ref="B105:D105"/>
    <mergeCell ref="C106:D106"/>
    <mergeCell ref="D107"/>
    <mergeCell ref="D108"/>
    <mergeCell ref="D99"/>
    <mergeCell ref="D100"/>
    <mergeCell ref="B101:D101"/>
    <mergeCell ref="C102:D102"/>
    <mergeCell ref="D103"/>
    <mergeCell ref="D94"/>
    <mergeCell ref="D95"/>
    <mergeCell ref="D96"/>
    <mergeCell ref="D97"/>
    <mergeCell ref="D98"/>
    <mergeCell ref="C89:D89"/>
    <mergeCell ref="D90"/>
    <mergeCell ref="D91"/>
    <mergeCell ref="D92"/>
    <mergeCell ref="C93:D93"/>
    <mergeCell ref="D84"/>
    <mergeCell ref="D85"/>
    <mergeCell ref="B86:D86"/>
    <mergeCell ref="C87:D87"/>
    <mergeCell ref="D88"/>
    <mergeCell ref="C79:D79"/>
    <mergeCell ref="D80"/>
    <mergeCell ref="D81"/>
    <mergeCell ref="D82"/>
    <mergeCell ref="D83"/>
    <mergeCell ref="B74:D74"/>
    <mergeCell ref="C75:D75"/>
    <mergeCell ref="D76"/>
    <mergeCell ref="D77"/>
    <mergeCell ref="D78"/>
    <mergeCell ref="C69:D69"/>
    <mergeCell ref="D70"/>
    <mergeCell ref="D71"/>
    <mergeCell ref="C72:D72"/>
    <mergeCell ref="D73"/>
    <mergeCell ref="C64:D64"/>
    <mergeCell ref="D65"/>
    <mergeCell ref="D66"/>
    <mergeCell ref="C67:D67"/>
    <mergeCell ref="D68"/>
    <mergeCell ref="A59:D59"/>
    <mergeCell ref="B60:D60"/>
    <mergeCell ref="A61:D61"/>
    <mergeCell ref="A62:D62"/>
    <mergeCell ref="B63:D63"/>
    <mergeCell ref="A54:D54"/>
    <mergeCell ref="A55:D55"/>
    <mergeCell ref="B56:D56"/>
    <mergeCell ref="A57:D57"/>
    <mergeCell ref="B58:D58"/>
    <mergeCell ref="C49:D49"/>
    <mergeCell ref="D50"/>
    <mergeCell ref="D51"/>
    <mergeCell ref="C52:D52"/>
    <mergeCell ref="D53"/>
    <mergeCell ref="D44"/>
    <mergeCell ref="D45"/>
    <mergeCell ref="D46"/>
    <mergeCell ref="C47:D47"/>
    <mergeCell ref="D48"/>
    <mergeCell ref="D39"/>
    <mergeCell ref="B40:D40"/>
    <mergeCell ref="C41:D41"/>
    <mergeCell ref="D42"/>
    <mergeCell ref="D43"/>
    <mergeCell ref="D34"/>
    <mergeCell ref="C35:D35"/>
    <mergeCell ref="D36"/>
    <mergeCell ref="B37:D37"/>
    <mergeCell ref="C38:D38"/>
    <mergeCell ref="D29"/>
    <mergeCell ref="D30"/>
    <mergeCell ref="B31:D31"/>
    <mergeCell ref="C32:D32"/>
    <mergeCell ref="D33"/>
    <mergeCell ref="D24"/>
    <mergeCell ref="D25"/>
    <mergeCell ref="D26"/>
    <mergeCell ref="B27:D27"/>
    <mergeCell ref="C28:D28"/>
    <mergeCell ref="C19:D19"/>
    <mergeCell ref="D20"/>
    <mergeCell ref="D21"/>
    <mergeCell ref="D22"/>
    <mergeCell ref="C23:D23"/>
    <mergeCell ref="C14: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Aoki Natsumi</cp:lastModifiedBy>
  <dcterms:created xsi:type="dcterms:W3CDTF">2019-11-06T12:15:30Z</dcterms:created>
  <dcterms:modified xsi:type="dcterms:W3CDTF">2019-11-06T12:16:19Z</dcterms:modified>
</cp:coreProperties>
</file>